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6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<sst xmlns="http://schemas.openxmlformats.org/spreadsheetml/2006/main" count="105" uniqueCount="75">
  <si>
    <t xml:space="preserve">Dochody z najmu i dzierżawy </t>
  </si>
  <si>
    <t>Różne jednostki obsł. Gosp. Mieszk. i .komunalnej</t>
  </si>
  <si>
    <t>Urzędy Wojewódzkie</t>
  </si>
  <si>
    <t>2010</t>
  </si>
  <si>
    <t>Dotacje celowe</t>
  </si>
  <si>
    <t>Urzedy gmin / miast na prawach powiatu</t>
  </si>
  <si>
    <t>Wpływy z różnych opłat</t>
  </si>
  <si>
    <t>Urzędy naczel. organów władzy państwowej</t>
  </si>
  <si>
    <t>75615</t>
  </si>
  <si>
    <t>02095</t>
  </si>
  <si>
    <t>Podatek od nieruchomości</t>
  </si>
  <si>
    <t>Podatek rolny</t>
  </si>
  <si>
    <t>Podatek leśny</t>
  </si>
  <si>
    <t>Podatek od środków transportowych</t>
  </si>
  <si>
    <t>Podatek od posiadania psów</t>
  </si>
  <si>
    <t>Podatek od czynności cywilnoprawnych</t>
  </si>
  <si>
    <t>Wpływy z innych opłat</t>
  </si>
  <si>
    <t>Wpływy z opłaty skarbowej</t>
  </si>
  <si>
    <t>Wpływy z opłat za zezwolenie na sprzedaż alkoholu</t>
  </si>
  <si>
    <t>Udziały gmin w podatku stanowiącym dochód budżetu państwa</t>
  </si>
  <si>
    <t>Podatek dochodowy od osób fizycznych</t>
  </si>
  <si>
    <t>Część ośw. subw. ogólnej dla jedn. samorządu terytorialnego</t>
  </si>
  <si>
    <t>2920</t>
  </si>
  <si>
    <t>Subwencje ogólne z budżetu państwa</t>
  </si>
  <si>
    <t>Część wyrównawcza subewencji ogólnej dla gmin</t>
  </si>
  <si>
    <t>Świadczenia rodzinne oraz skł. na ubezp. emeryt. i rent. z ubezp.</t>
  </si>
  <si>
    <t>Składki na ubezpieczenie zdrowotne</t>
  </si>
  <si>
    <t>Zasiłki na pomoc w naturze oraz skł.na ubezp. społ. i zdrowot.</t>
  </si>
  <si>
    <t>Ośrodki pomocy spłecznej</t>
  </si>
  <si>
    <t>Gospodarka sciekowa i ochrona wód</t>
  </si>
  <si>
    <t>Użytkowanie wieczyste</t>
  </si>
  <si>
    <t>Dochody z najmu i dzierzawy</t>
  </si>
  <si>
    <t>Wpływy ze sprzedaży składników majątkowych</t>
  </si>
  <si>
    <t>Dz.</t>
  </si>
  <si>
    <t>Leśnictwo</t>
  </si>
  <si>
    <t>Różne rozliczenia</t>
  </si>
  <si>
    <t>Razem:</t>
  </si>
  <si>
    <t>Gospodarka mieszkaniowa</t>
  </si>
  <si>
    <t>Administracja publiczna</t>
  </si>
  <si>
    <t>020</t>
  </si>
  <si>
    <t>Pomoc społeczna</t>
  </si>
  <si>
    <t>Rozdz.</t>
  </si>
  <si>
    <t>§</t>
  </si>
  <si>
    <t>T r e ś ć</t>
  </si>
  <si>
    <t>Pozostała działalność</t>
  </si>
  <si>
    <t>0690</t>
  </si>
  <si>
    <t>0470</t>
  </si>
  <si>
    <t>0750</t>
  </si>
  <si>
    <t>dochody z najmu i dzierżawy składników majątkowych</t>
  </si>
  <si>
    <t>0870</t>
  </si>
  <si>
    <t>Dochody od osób prawnych, od osób fizycznych</t>
  </si>
  <si>
    <t>0310</t>
  </si>
  <si>
    <t>0320</t>
  </si>
  <si>
    <t>0330</t>
  </si>
  <si>
    <t>0340</t>
  </si>
  <si>
    <t>0370</t>
  </si>
  <si>
    <t>0500</t>
  </si>
  <si>
    <t>0410</t>
  </si>
  <si>
    <t>0480</t>
  </si>
  <si>
    <t>0010</t>
  </si>
  <si>
    <t>2030</t>
  </si>
  <si>
    <t>Gospodarka komunalna i ochrona środowiska</t>
  </si>
  <si>
    <t>6290</t>
  </si>
  <si>
    <t>środki na dofinansowanie własnych inwestycji gmin</t>
  </si>
  <si>
    <t>Plan</t>
  </si>
  <si>
    <t>2700</t>
  </si>
  <si>
    <t>0920</t>
  </si>
  <si>
    <t>Odsetki od środków na rachunku bankowym</t>
  </si>
  <si>
    <t>Wpływy z pod. rol. leś., pod.od czynności cyw.pr.</t>
  </si>
  <si>
    <t>Wpływy z podat. rol. leś. od spadku i darowizn od os. fiz.</t>
  </si>
  <si>
    <t xml:space="preserve">Plan dochodów budżetu Miasta i Gminy Dobrzyń nad Wisłą na 2006 rok </t>
  </si>
  <si>
    <t>2708</t>
  </si>
  <si>
    <t>Środki na dofinansowanie własnych zadań gmin</t>
  </si>
  <si>
    <t>środki na dofinansowanie własnych zadań gmin</t>
  </si>
  <si>
    <t>Pozostałe odsetki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</si>
</sst>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Arial"/>
      <family val="0"/>
    </font>
    <font>
      <i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i/>
      <sz val="10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3" fontId="1" fillId="2" borderId="4" xfId="0" applyNumberFormat="1" applyFont="1" applyFill="1" applyBorder="1" applyAlignment="1">
      <alignment horizontal="right"/>
    </xf>
    <xf numFmtId="49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3" fontId="2" fillId="0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3" fontId="9" fillId="0" borderId="4" xfId="0" applyNumberFormat="1" applyFont="1" applyFill="1" applyBorder="1" applyAlignment="1">
      <alignment horizontal="right"/>
    </xf>
    <xf numFmtId="49" fontId="2" fillId="0" borderId="2" xfId="0" applyNumberFormat="1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10" fillId="2" borderId="4" xfId="0" applyFont="1" applyFill="1" applyBorder="1" applyAlignment="1">
      <alignment/>
    </xf>
    <xf numFmtId="0" fontId="11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10" fillId="2" borderId="2" xfId="0" applyFont="1" applyFill="1" applyBorder="1" applyAlignment="1">
      <alignment/>
    </xf>
    <xf numFmtId="0" fontId="11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0" fillId="2" borderId="5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/>
    </xf>
    <xf numFmtId="3" fontId="9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75"/>
  <sheetViews>
    <sheetView tabSelected="1" workbookViewId="0" topLeftCell="A14">
      <selection activeCell="E28" sqref="E28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8.7109375" style="0" customWidth="1"/>
    <col min="4" max="4" width="45.140625" style="0" customWidth="1"/>
    <col min="5" max="5" width="14.00390625" style="0" customWidth="1"/>
  </cols>
  <sheetData>
    <row r="6" spans="1:5" ht="12.75">
      <c r="A6" s="1" t="s">
        <v>70</v>
      </c>
      <c r="B6" s="2"/>
      <c r="C6" s="2"/>
      <c r="D6" s="2"/>
      <c r="E6" s="2"/>
    </row>
    <row r="7" spans="1:5" ht="12.75">
      <c r="A7" s="3"/>
      <c r="B7" s="3"/>
      <c r="C7" s="3"/>
      <c r="D7" s="3"/>
      <c r="E7" s="3"/>
    </row>
    <row r="8" spans="1:5" ht="12.75">
      <c r="A8" s="7"/>
      <c r="B8" s="7"/>
      <c r="C8" s="8"/>
      <c r="D8" s="7"/>
      <c r="E8" s="8"/>
    </row>
    <row r="9" spans="1:5" ht="12.75">
      <c r="A9" s="74"/>
      <c r="B9" s="74"/>
      <c r="C9" s="74"/>
      <c r="D9" s="75"/>
      <c r="E9" s="75" t="s">
        <v>64</v>
      </c>
    </row>
    <row r="10" spans="1:5" ht="12.75">
      <c r="A10" s="75" t="s">
        <v>33</v>
      </c>
      <c r="B10" s="75" t="s">
        <v>41</v>
      </c>
      <c r="C10" s="75" t="s">
        <v>42</v>
      </c>
      <c r="D10" s="75" t="s">
        <v>43</v>
      </c>
      <c r="E10" s="75">
        <v>2006</v>
      </c>
    </row>
    <row r="11" spans="1:5" ht="12.75">
      <c r="A11" s="10"/>
      <c r="B11" s="10"/>
      <c r="C11" s="10"/>
      <c r="D11" s="10"/>
      <c r="E11" s="11"/>
    </row>
    <row r="12" spans="1:5" ht="12.75">
      <c r="A12" s="12">
        <v>1</v>
      </c>
      <c r="B12" s="12">
        <v>2</v>
      </c>
      <c r="C12" s="12">
        <v>3</v>
      </c>
      <c r="D12" s="53">
        <v>4</v>
      </c>
      <c r="E12" s="13">
        <v>5</v>
      </c>
    </row>
    <row r="13" spans="1:5" s="4" customFormat="1" ht="12.75">
      <c r="A13" s="14" t="s">
        <v>39</v>
      </c>
      <c r="B13" s="15"/>
      <c r="C13" s="15"/>
      <c r="D13" s="55" t="s">
        <v>34</v>
      </c>
      <c r="E13" s="17">
        <v>1000</v>
      </c>
    </row>
    <row r="14" spans="1:5" ht="12.75">
      <c r="A14" s="70"/>
      <c r="B14" s="69" t="s">
        <v>9</v>
      </c>
      <c r="C14" s="68"/>
      <c r="D14" s="71" t="s">
        <v>44</v>
      </c>
      <c r="E14" s="72">
        <v>1000</v>
      </c>
    </row>
    <row r="15" spans="1:5" ht="12.75">
      <c r="A15" s="20"/>
      <c r="B15" s="16"/>
      <c r="C15" s="16" t="s">
        <v>47</v>
      </c>
      <c r="D15" s="57" t="s">
        <v>0</v>
      </c>
      <c r="E15" s="21">
        <v>1000</v>
      </c>
    </row>
    <row r="16" spans="1:5" s="4" customFormat="1" ht="12.75">
      <c r="A16" s="22">
        <v>700</v>
      </c>
      <c r="B16" s="22"/>
      <c r="C16" s="23"/>
      <c r="D16" s="55" t="s">
        <v>37</v>
      </c>
      <c r="E16" s="17">
        <v>500000</v>
      </c>
    </row>
    <row r="17" spans="1:5" ht="12.75">
      <c r="A17" s="24"/>
      <c r="B17" s="24">
        <v>70004</v>
      </c>
      <c r="C17" s="25"/>
      <c r="D17" s="56" t="s">
        <v>1</v>
      </c>
      <c r="E17" s="26">
        <v>500000</v>
      </c>
    </row>
    <row r="18" spans="1:5" ht="12.75">
      <c r="A18" s="9"/>
      <c r="B18" s="9"/>
      <c r="C18" s="27" t="s">
        <v>47</v>
      </c>
      <c r="D18" s="58" t="s">
        <v>48</v>
      </c>
      <c r="E18" s="28">
        <v>500000</v>
      </c>
    </row>
    <row r="19" spans="1:5" s="4" customFormat="1" ht="12.75">
      <c r="A19" s="29">
        <v>750</v>
      </c>
      <c r="B19" s="29"/>
      <c r="C19" s="14"/>
      <c r="D19" s="55" t="s">
        <v>38</v>
      </c>
      <c r="E19" s="17">
        <f>SUM(E20,E22,E25)</f>
        <v>275517</v>
      </c>
    </row>
    <row r="20" spans="1:5" ht="12.75">
      <c r="A20" s="24"/>
      <c r="B20" s="24">
        <v>75011</v>
      </c>
      <c r="C20" s="25"/>
      <c r="D20" s="56" t="s">
        <v>2</v>
      </c>
      <c r="E20" s="30">
        <v>71400</v>
      </c>
    </row>
    <row r="21" spans="1:5" ht="12.75">
      <c r="A21" s="12"/>
      <c r="B21" s="12"/>
      <c r="C21" s="18" t="s">
        <v>3</v>
      </c>
      <c r="D21" s="59" t="s">
        <v>4</v>
      </c>
      <c r="E21" s="31">
        <v>71400</v>
      </c>
    </row>
    <row r="22" spans="1:5" ht="12.75">
      <c r="A22" s="32"/>
      <c r="B22" s="32">
        <v>75023</v>
      </c>
      <c r="C22" s="33"/>
      <c r="D22" s="60" t="s">
        <v>5</v>
      </c>
      <c r="E22" s="30">
        <f>SUM(E23,E24)</f>
        <v>34000</v>
      </c>
    </row>
    <row r="23" spans="1:5" ht="12.75">
      <c r="A23" s="12"/>
      <c r="B23" s="12"/>
      <c r="C23" s="18" t="s">
        <v>45</v>
      </c>
      <c r="D23" s="59" t="s">
        <v>6</v>
      </c>
      <c r="E23" s="31">
        <v>4000</v>
      </c>
    </row>
    <row r="24" spans="1:5" ht="12.75">
      <c r="A24" s="12"/>
      <c r="B24" s="12"/>
      <c r="C24" s="18" t="s">
        <v>66</v>
      </c>
      <c r="D24" s="59" t="s">
        <v>74</v>
      </c>
      <c r="E24" s="31">
        <v>30000</v>
      </c>
    </row>
    <row r="25" spans="1:5" s="5" customFormat="1" ht="12.75">
      <c r="A25" s="24"/>
      <c r="B25" s="24">
        <v>75095</v>
      </c>
      <c r="C25" s="25"/>
      <c r="D25" s="56" t="s">
        <v>44</v>
      </c>
      <c r="E25" s="26">
        <f>SUM(E26,E27,E28)</f>
        <v>170117</v>
      </c>
    </row>
    <row r="26" spans="1:5" s="6" customFormat="1" ht="12.75">
      <c r="A26" s="12"/>
      <c r="B26" s="12"/>
      <c r="C26" s="18" t="s">
        <v>66</v>
      </c>
      <c r="D26" s="59" t="s">
        <v>67</v>
      </c>
      <c r="E26" s="31">
        <v>4383</v>
      </c>
    </row>
    <row r="27" spans="1:5" s="6" customFormat="1" ht="12.75">
      <c r="A27" s="12"/>
      <c r="B27" s="12"/>
      <c r="C27" s="18" t="s">
        <v>65</v>
      </c>
      <c r="D27" s="59" t="s">
        <v>73</v>
      </c>
      <c r="E27" s="31">
        <v>19919</v>
      </c>
    </row>
    <row r="28" spans="1:5" ht="12.75">
      <c r="A28" s="12"/>
      <c r="B28" s="12"/>
      <c r="C28" s="18" t="s">
        <v>71</v>
      </c>
      <c r="D28" s="59" t="s">
        <v>72</v>
      </c>
      <c r="E28" s="31">
        <v>145815</v>
      </c>
    </row>
    <row r="29" spans="1:5" s="4" customFormat="1" ht="12.75">
      <c r="A29" s="29">
        <v>751</v>
      </c>
      <c r="B29" s="29"/>
      <c r="C29" s="14"/>
      <c r="D29" s="55" t="s">
        <v>7</v>
      </c>
      <c r="E29" s="17">
        <f>SUM(E30)</f>
        <v>1300</v>
      </c>
    </row>
    <row r="30" spans="1:5" ht="12.75">
      <c r="A30" s="32"/>
      <c r="B30" s="32">
        <v>75101</v>
      </c>
      <c r="C30" s="33"/>
      <c r="D30" s="56" t="s">
        <v>7</v>
      </c>
      <c r="E30" s="30">
        <f>SUM(E31)</f>
        <v>1300</v>
      </c>
    </row>
    <row r="31" spans="1:5" ht="12.75">
      <c r="A31" s="12"/>
      <c r="B31" s="12"/>
      <c r="C31" s="18" t="s">
        <v>3</v>
      </c>
      <c r="D31" s="59" t="s">
        <v>4</v>
      </c>
      <c r="E31" s="34">
        <v>1300</v>
      </c>
    </row>
    <row r="32" spans="1:5" s="4" customFormat="1" ht="12.75">
      <c r="A32" s="29">
        <v>756</v>
      </c>
      <c r="B32" s="29"/>
      <c r="C32" s="14"/>
      <c r="D32" s="55" t="s">
        <v>50</v>
      </c>
      <c r="E32" s="17">
        <f>SUM(E33,E38,E45,E48)</f>
        <v>3313807</v>
      </c>
    </row>
    <row r="33" spans="1:5" ht="12.75">
      <c r="A33" s="32"/>
      <c r="B33" s="33" t="s">
        <v>8</v>
      </c>
      <c r="C33" s="25"/>
      <c r="D33" s="60" t="s">
        <v>68</v>
      </c>
      <c r="E33" s="35">
        <f>SUM(E34,E35,E36,E37)</f>
        <v>1141441</v>
      </c>
    </row>
    <row r="34" spans="1:5" ht="12.75">
      <c r="A34" s="12"/>
      <c r="B34" s="12"/>
      <c r="C34" s="18" t="s">
        <v>51</v>
      </c>
      <c r="D34" s="59" t="s">
        <v>10</v>
      </c>
      <c r="E34" s="34">
        <v>1108590</v>
      </c>
    </row>
    <row r="35" spans="1:5" ht="12.75">
      <c r="A35" s="12"/>
      <c r="B35" s="12"/>
      <c r="C35" s="18" t="s">
        <v>52</v>
      </c>
      <c r="D35" s="61" t="s">
        <v>11</v>
      </c>
      <c r="E35" s="34">
        <v>10000</v>
      </c>
    </row>
    <row r="36" spans="1:5" ht="12.75">
      <c r="A36" s="9"/>
      <c r="B36" s="9"/>
      <c r="C36" s="18" t="s">
        <v>53</v>
      </c>
      <c r="D36" s="58" t="s">
        <v>12</v>
      </c>
      <c r="E36" s="36">
        <v>2374</v>
      </c>
    </row>
    <row r="37" spans="1:5" ht="12.75">
      <c r="A37" s="12"/>
      <c r="B37" s="18"/>
      <c r="C37" s="18" t="s">
        <v>54</v>
      </c>
      <c r="D37" s="59" t="s">
        <v>13</v>
      </c>
      <c r="E37" s="34">
        <v>20477</v>
      </c>
    </row>
    <row r="38" spans="1:5" ht="12.75">
      <c r="A38" s="25"/>
      <c r="B38" s="24">
        <v>75616</v>
      </c>
      <c r="C38" s="25"/>
      <c r="D38" s="62" t="s">
        <v>69</v>
      </c>
      <c r="E38" s="19">
        <f>SUM(E39,E40,E41,E42,E43,E44)</f>
        <v>1187721</v>
      </c>
    </row>
    <row r="39" spans="1:5" ht="12.75">
      <c r="A39" s="9"/>
      <c r="B39" s="9"/>
      <c r="C39" s="27" t="s">
        <v>51</v>
      </c>
      <c r="D39" s="58" t="s">
        <v>10</v>
      </c>
      <c r="E39" s="28">
        <v>458836</v>
      </c>
    </row>
    <row r="40" spans="1:5" ht="12.75">
      <c r="A40" s="12"/>
      <c r="B40" s="12"/>
      <c r="C40" s="18" t="s">
        <v>52</v>
      </c>
      <c r="D40" s="59" t="s">
        <v>11</v>
      </c>
      <c r="E40" s="31">
        <v>533000</v>
      </c>
    </row>
    <row r="41" spans="1:5" ht="12.75">
      <c r="A41" s="37"/>
      <c r="B41" s="37"/>
      <c r="C41" s="16" t="s">
        <v>53</v>
      </c>
      <c r="D41" s="61" t="s">
        <v>12</v>
      </c>
      <c r="E41" s="21">
        <v>3383</v>
      </c>
    </row>
    <row r="42" spans="1:5" ht="12.75">
      <c r="A42" s="12"/>
      <c r="B42" s="12"/>
      <c r="C42" s="18" t="s">
        <v>54</v>
      </c>
      <c r="D42" s="59" t="s">
        <v>13</v>
      </c>
      <c r="E42" s="34">
        <v>155502</v>
      </c>
    </row>
    <row r="43" spans="1:5" ht="12.75">
      <c r="A43" s="9"/>
      <c r="B43" s="9"/>
      <c r="C43" s="27" t="s">
        <v>55</v>
      </c>
      <c r="D43" s="58" t="s">
        <v>14</v>
      </c>
      <c r="E43" s="36">
        <v>2000</v>
      </c>
    </row>
    <row r="44" spans="1:5" ht="12.75">
      <c r="A44" s="8"/>
      <c r="B44" s="8"/>
      <c r="C44" s="38" t="s">
        <v>56</v>
      </c>
      <c r="D44" s="63" t="s">
        <v>15</v>
      </c>
      <c r="E44" s="39">
        <v>35000</v>
      </c>
    </row>
    <row r="45" spans="1:5" ht="12.75">
      <c r="A45" s="24"/>
      <c r="B45" s="24">
        <v>75618</v>
      </c>
      <c r="C45" s="25"/>
      <c r="D45" s="56" t="s">
        <v>16</v>
      </c>
      <c r="E45" s="19">
        <f>SUM(E46,E47)</f>
        <v>105000</v>
      </c>
    </row>
    <row r="46" spans="1:5" ht="12.75">
      <c r="A46" s="40"/>
      <c r="B46" s="12"/>
      <c r="C46" s="18" t="s">
        <v>57</v>
      </c>
      <c r="D46" s="59" t="s">
        <v>17</v>
      </c>
      <c r="E46" s="34">
        <v>25000</v>
      </c>
    </row>
    <row r="47" spans="1:5" ht="12.75">
      <c r="A47" s="41"/>
      <c r="B47" s="9"/>
      <c r="C47" s="27" t="s">
        <v>58</v>
      </c>
      <c r="D47" s="58" t="s">
        <v>18</v>
      </c>
      <c r="E47" s="36">
        <v>80000</v>
      </c>
    </row>
    <row r="48" spans="1:5" ht="12.75">
      <c r="A48" s="24"/>
      <c r="B48" s="24">
        <v>75621</v>
      </c>
      <c r="C48" s="25"/>
      <c r="D48" s="73" t="s">
        <v>19</v>
      </c>
      <c r="E48" s="26">
        <v>879645</v>
      </c>
    </row>
    <row r="49" spans="1:5" ht="12.75">
      <c r="A49" s="18"/>
      <c r="B49" s="12"/>
      <c r="C49" s="18" t="s">
        <v>59</v>
      </c>
      <c r="D49" s="61" t="s">
        <v>20</v>
      </c>
      <c r="E49" s="42">
        <v>879645</v>
      </c>
    </row>
    <row r="50" spans="1:5" s="4" customFormat="1" ht="12.75">
      <c r="A50" s="29">
        <v>758</v>
      </c>
      <c r="B50" s="29"/>
      <c r="C50" s="29"/>
      <c r="D50" s="55" t="s">
        <v>35</v>
      </c>
      <c r="E50" s="17">
        <f>SUM(E51,E53)</f>
        <v>8039898</v>
      </c>
    </row>
    <row r="51" spans="1:5" ht="12.75">
      <c r="A51" s="32"/>
      <c r="B51" s="32">
        <v>75801</v>
      </c>
      <c r="C51" s="32"/>
      <c r="D51" s="60" t="s">
        <v>21</v>
      </c>
      <c r="E51" s="30">
        <v>5734303</v>
      </c>
    </row>
    <row r="52" spans="1:5" ht="12.75">
      <c r="A52" s="12"/>
      <c r="B52" s="12"/>
      <c r="C52" s="18" t="s">
        <v>22</v>
      </c>
      <c r="D52" s="59" t="s">
        <v>23</v>
      </c>
      <c r="E52" s="31">
        <v>5734303</v>
      </c>
    </row>
    <row r="53" spans="1:5" ht="12.75">
      <c r="A53" s="24"/>
      <c r="B53" s="24">
        <v>75807</v>
      </c>
      <c r="C53" s="25"/>
      <c r="D53" s="56" t="s">
        <v>24</v>
      </c>
      <c r="E53" s="26">
        <v>2305595</v>
      </c>
    </row>
    <row r="54" spans="1:5" ht="12.75">
      <c r="A54" s="37"/>
      <c r="B54" s="37"/>
      <c r="C54" s="18" t="s">
        <v>22</v>
      </c>
      <c r="D54" s="61" t="s">
        <v>23</v>
      </c>
      <c r="E54" s="21">
        <v>2305595</v>
      </c>
    </row>
    <row r="55" spans="1:5" s="4" customFormat="1" ht="12.75">
      <c r="A55" s="43">
        <v>852</v>
      </c>
      <c r="B55" s="43"/>
      <c r="C55" s="44"/>
      <c r="D55" s="64" t="s">
        <v>40</v>
      </c>
      <c r="E55" s="45">
        <f>SUM(E56,E58,E60,E63,E65)</f>
        <v>2875200</v>
      </c>
    </row>
    <row r="56" spans="1:5" ht="12.75">
      <c r="A56" s="24"/>
      <c r="B56" s="24">
        <v>85212</v>
      </c>
      <c r="C56" s="25"/>
      <c r="D56" s="56" t="s">
        <v>25</v>
      </c>
      <c r="E56" s="26">
        <f>SUM(E57)</f>
        <v>2168000</v>
      </c>
    </row>
    <row r="57" spans="1:5" ht="12.75">
      <c r="A57" s="12"/>
      <c r="B57" s="12"/>
      <c r="C57" s="18" t="s">
        <v>3</v>
      </c>
      <c r="D57" s="54" t="s">
        <v>4</v>
      </c>
      <c r="E57" s="31">
        <v>2168000</v>
      </c>
    </row>
    <row r="58" spans="1:5" ht="12.75">
      <c r="A58" s="46"/>
      <c r="B58" s="46">
        <v>85213</v>
      </c>
      <c r="C58" s="47"/>
      <c r="D58" s="65" t="s">
        <v>26</v>
      </c>
      <c r="E58" s="48">
        <v>24300</v>
      </c>
    </row>
    <row r="59" spans="1:5" ht="12.75">
      <c r="A59" s="12"/>
      <c r="B59" s="12"/>
      <c r="C59" s="18" t="s">
        <v>3</v>
      </c>
      <c r="D59" s="59" t="s">
        <v>4</v>
      </c>
      <c r="E59" s="31">
        <v>24300</v>
      </c>
    </row>
    <row r="60" spans="1:5" ht="12.75">
      <c r="A60" s="24"/>
      <c r="B60" s="24">
        <v>85214</v>
      </c>
      <c r="C60" s="25"/>
      <c r="D60" s="56" t="s">
        <v>27</v>
      </c>
      <c r="E60" s="26">
        <f>SUM(E61,E62)</f>
        <v>493300</v>
      </c>
    </row>
    <row r="61" spans="1:5" ht="12.75">
      <c r="A61" s="9"/>
      <c r="B61" s="9"/>
      <c r="C61" s="27" t="s">
        <v>3</v>
      </c>
      <c r="D61" s="58" t="s">
        <v>4</v>
      </c>
      <c r="E61" s="28">
        <v>225100</v>
      </c>
    </row>
    <row r="62" spans="1:5" ht="12.75">
      <c r="A62" s="12"/>
      <c r="B62" s="12"/>
      <c r="C62" s="18" t="s">
        <v>60</v>
      </c>
      <c r="D62" s="59" t="s">
        <v>4</v>
      </c>
      <c r="E62" s="31">
        <v>268200</v>
      </c>
    </row>
    <row r="63" spans="1:5" ht="12.75">
      <c r="A63" s="24"/>
      <c r="B63" s="24">
        <v>85219</v>
      </c>
      <c r="C63" s="25"/>
      <c r="D63" s="56" t="s">
        <v>28</v>
      </c>
      <c r="E63" s="26">
        <v>151500</v>
      </c>
    </row>
    <row r="64" spans="1:5" ht="12.75">
      <c r="A64" s="12"/>
      <c r="B64" s="12"/>
      <c r="C64" s="18" t="s">
        <v>60</v>
      </c>
      <c r="D64" s="59" t="s">
        <v>4</v>
      </c>
      <c r="E64" s="31">
        <v>151500</v>
      </c>
    </row>
    <row r="65" spans="1:5" ht="12.75">
      <c r="A65" s="32"/>
      <c r="B65" s="32">
        <v>85295</v>
      </c>
      <c r="C65" s="33"/>
      <c r="D65" s="66" t="s">
        <v>44</v>
      </c>
      <c r="E65" s="26">
        <v>38100</v>
      </c>
    </row>
    <row r="66" spans="1:5" ht="12.75">
      <c r="A66" s="12"/>
      <c r="B66" s="12"/>
      <c r="C66" s="18" t="s">
        <v>60</v>
      </c>
      <c r="D66" s="59" t="s">
        <v>4</v>
      </c>
      <c r="E66" s="31">
        <v>38100</v>
      </c>
    </row>
    <row r="67" spans="1:5" s="4" customFormat="1" ht="12.75">
      <c r="A67" s="43">
        <v>900</v>
      </c>
      <c r="B67" s="43"/>
      <c r="C67" s="44"/>
      <c r="D67" s="64" t="s">
        <v>61</v>
      </c>
      <c r="E67" s="45">
        <f>SUM(E68,E70)</f>
        <v>298443</v>
      </c>
    </row>
    <row r="68" spans="1:5" ht="12.75">
      <c r="A68" s="24"/>
      <c r="B68" s="24">
        <v>90001</v>
      </c>
      <c r="C68" s="25"/>
      <c r="D68" s="56" t="s">
        <v>29</v>
      </c>
      <c r="E68" s="26">
        <v>65450</v>
      </c>
    </row>
    <row r="69" spans="1:5" ht="12.75">
      <c r="A69" s="12"/>
      <c r="B69" s="12"/>
      <c r="C69" s="18" t="s">
        <v>62</v>
      </c>
      <c r="D69" s="59" t="s">
        <v>63</v>
      </c>
      <c r="E69" s="31">
        <v>65450</v>
      </c>
    </row>
    <row r="70" spans="1:5" ht="12.75">
      <c r="A70" s="46"/>
      <c r="B70" s="46">
        <v>90095</v>
      </c>
      <c r="C70" s="47"/>
      <c r="D70" s="62" t="s">
        <v>44</v>
      </c>
      <c r="E70" s="49">
        <f>SUM(E71,E72,E73)</f>
        <v>232993</v>
      </c>
    </row>
    <row r="71" spans="1:5" ht="12.75">
      <c r="A71" s="9"/>
      <c r="B71" s="9"/>
      <c r="C71" s="27" t="s">
        <v>46</v>
      </c>
      <c r="D71" s="58" t="s">
        <v>30</v>
      </c>
      <c r="E71" s="28">
        <v>500</v>
      </c>
    </row>
    <row r="72" spans="1:5" ht="12.75">
      <c r="A72" s="12"/>
      <c r="B72" s="12"/>
      <c r="C72" s="18" t="s">
        <v>47</v>
      </c>
      <c r="D72" s="59" t="s">
        <v>31</v>
      </c>
      <c r="E72" s="31">
        <v>47493</v>
      </c>
    </row>
    <row r="73" spans="1:5" ht="12.75">
      <c r="A73" s="9"/>
      <c r="B73" s="9"/>
      <c r="C73" s="18" t="s">
        <v>49</v>
      </c>
      <c r="D73" s="59" t="s">
        <v>32</v>
      </c>
      <c r="E73" s="31">
        <v>185000</v>
      </c>
    </row>
    <row r="74" spans="1:5" s="4" customFormat="1" ht="12.75">
      <c r="A74" s="15"/>
      <c r="B74" s="50"/>
      <c r="C74" s="51"/>
      <c r="D74" s="67" t="s">
        <v>36</v>
      </c>
      <c r="E74" s="52">
        <f>SUM(E13,E16,E19,E29,E32,E50,E55,E67)</f>
        <v>15305165</v>
      </c>
    </row>
    <row r="75" ht="12.75">
      <c r="D75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Dobrzyń nad Wisłą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UMiG Dobrzyń</cp:lastModifiedBy>
  <cp:lastPrinted>2006-01-04T09:27:22Z</cp:lastPrinted>
  <dcterms:created xsi:type="dcterms:W3CDTF">2005-03-15T09:31:40Z</dcterms:created>
  <dcterms:modified xsi:type="dcterms:W3CDTF">2006-01-06T07:59:49Z</dcterms:modified>
  <cp:category/>
  <cp:version/>
  <cp:contentType/>
  <cp:contentStatus/>
</cp:coreProperties>
</file>